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8780" windowHeight="787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15" i="1"/>
  <c r="G16"/>
  <c r="G15"/>
  <c r="F16"/>
  <c r="G18"/>
  <c r="F18" s="1"/>
  <c r="G17"/>
  <c r="F17" s="1"/>
  <c r="F13"/>
  <c r="F14"/>
</calcChain>
</file>

<file path=xl/sharedStrings.xml><?xml version="1.0" encoding="utf-8"?>
<sst xmlns="http://schemas.openxmlformats.org/spreadsheetml/2006/main" count="47" uniqueCount="34">
  <si>
    <t>Наименование</t>
  </si>
  <si>
    <t>1200/600/50</t>
  </si>
  <si>
    <t>р./м3</t>
  </si>
  <si>
    <t>р./упак.</t>
  </si>
  <si>
    <t>0,288 (8)</t>
  </si>
  <si>
    <t xml:space="preserve"> Утеплители</t>
  </si>
  <si>
    <t>1200/600/100</t>
  </si>
  <si>
    <t>0,432 (6)</t>
  </si>
  <si>
    <t>600/1000/50/100</t>
  </si>
  <si>
    <t>0,3(10/5)</t>
  </si>
  <si>
    <t>Цена (руб.)</t>
  </si>
  <si>
    <t>Размер (мм)</t>
  </si>
  <si>
    <t xml:space="preserve">м3                 (шт. в упак.) </t>
  </si>
  <si>
    <t>0,288(12/6)</t>
  </si>
  <si>
    <t>600/800/50/100</t>
  </si>
  <si>
    <t>Плотность кг/м3</t>
  </si>
  <si>
    <t>0,288 (6)</t>
  </si>
  <si>
    <t>Пеноплекс Комфорт 20мм прямая кромка</t>
  </si>
  <si>
    <r>
      <t xml:space="preserve">Техноблок стандарт  </t>
    </r>
    <r>
      <rPr>
        <sz val="10"/>
        <color theme="1"/>
        <rFont val="Cambria"/>
        <family val="1"/>
        <charset val="204"/>
        <scheme val="major"/>
      </rPr>
      <t>базальт плита</t>
    </r>
    <r>
      <rPr>
        <b/>
        <sz val="10"/>
        <color theme="1"/>
        <rFont val="Cambria"/>
        <family val="1"/>
        <charset val="204"/>
        <scheme val="major"/>
      </rPr>
      <t xml:space="preserve"> </t>
    </r>
  </si>
  <si>
    <r>
      <t xml:space="preserve">Техноблок стандарт </t>
    </r>
    <r>
      <rPr>
        <sz val="10"/>
        <color theme="1"/>
        <rFont val="Cambria"/>
        <family val="1"/>
        <charset val="204"/>
        <scheme val="major"/>
      </rPr>
      <t>базальт плита</t>
    </r>
    <r>
      <rPr>
        <b/>
        <sz val="10"/>
        <color theme="1"/>
        <rFont val="Cambria"/>
        <family val="1"/>
        <charset val="204"/>
        <scheme val="major"/>
      </rPr>
      <t xml:space="preserve"> </t>
    </r>
  </si>
  <si>
    <r>
      <rPr>
        <b/>
        <sz val="10"/>
        <color theme="1"/>
        <rFont val="Cambria"/>
        <family val="1"/>
        <charset val="204"/>
        <scheme val="major"/>
      </rPr>
      <t>Роклайт</t>
    </r>
    <r>
      <rPr>
        <sz val="10"/>
        <color theme="1"/>
        <rFont val="Cambria"/>
        <family val="1"/>
        <charset val="204"/>
        <scheme val="major"/>
      </rPr>
      <t xml:space="preserve">  базальт плита </t>
    </r>
  </si>
  <si>
    <r>
      <rPr>
        <b/>
        <sz val="10"/>
        <color theme="1"/>
        <rFont val="Cambria"/>
        <family val="1"/>
        <charset val="204"/>
        <scheme val="major"/>
      </rPr>
      <t xml:space="preserve">Роклайт </t>
    </r>
    <r>
      <rPr>
        <sz val="10"/>
        <color theme="1"/>
        <rFont val="Cambria"/>
        <family val="1"/>
        <charset val="204"/>
        <scheme val="major"/>
      </rPr>
      <t xml:space="preserve"> базальт плита </t>
    </r>
  </si>
  <si>
    <r>
      <rPr>
        <b/>
        <sz val="10"/>
        <color theme="1"/>
        <rFont val="Cambria"/>
        <family val="1"/>
        <charset val="204"/>
        <scheme val="major"/>
      </rPr>
      <t>Rockwool Лайт Баттс</t>
    </r>
    <r>
      <rPr>
        <sz val="10"/>
        <color theme="1"/>
        <rFont val="Cambria"/>
        <family val="1"/>
        <charset val="204"/>
        <scheme val="major"/>
      </rPr>
      <t xml:space="preserve">  базальт (плита)</t>
    </r>
  </si>
  <si>
    <r>
      <rPr>
        <b/>
        <sz val="10"/>
        <color theme="1"/>
        <rFont val="Cambria"/>
        <family val="1"/>
        <charset val="204"/>
        <scheme val="major"/>
      </rPr>
      <t>Rockwool</t>
    </r>
    <r>
      <rPr>
        <sz val="10"/>
        <color theme="1"/>
        <rFont val="Cambria"/>
        <family val="1"/>
        <charset val="204"/>
        <scheme val="major"/>
      </rPr>
      <t xml:space="preserve">  Скандик  базальт (плита)</t>
    </r>
  </si>
  <si>
    <t>Пеноплекс Комфорт 30мм L-кромка</t>
  </si>
  <si>
    <t>Пеноплекс Комфорт 50мм L-кромка</t>
  </si>
  <si>
    <t>Пеноплекс Комфорт 100мм L-кромка</t>
  </si>
  <si>
    <t xml:space="preserve">Цена за шт. </t>
  </si>
  <si>
    <t>585/1185</t>
  </si>
  <si>
    <t xml:space="preserve">  0,2429(7)</t>
  </si>
  <si>
    <t xml:space="preserve">  0,2772(4)</t>
  </si>
  <si>
    <t xml:space="preserve">  0,278(20)</t>
  </si>
  <si>
    <t xml:space="preserve">  0,2704(13)</t>
  </si>
  <si>
    <t>-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</si>
</sst>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b/>
      <sz val="24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4" fontId="2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41415</xdr:rowOff>
    </xdr:from>
    <xdr:to>
      <xdr:col>6</xdr:col>
      <xdr:colOff>579784</xdr:colOff>
      <xdr:row>3</xdr:row>
      <xdr:rowOff>60115</xdr:rowOff>
    </xdr:to>
    <xdr:pic>
      <xdr:nvPicPr>
        <xdr:cNvPr id="4" name="Рисунок 3" descr="Шапка для прайсов 202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41415"/>
          <a:ext cx="6965674" cy="59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5"/>
  <sheetViews>
    <sheetView tabSelected="1" view="pageLayout" zoomScale="115" zoomScalePageLayoutView="115" workbookViewId="0">
      <selection activeCell="J12" sqref="J12"/>
    </sheetView>
  </sheetViews>
  <sheetFormatPr defaultRowHeight="15"/>
  <cols>
    <col min="1" max="1" width="34" customWidth="1"/>
    <col min="2" max="2" width="16.140625" customWidth="1"/>
    <col min="3" max="3" width="8.42578125" customWidth="1"/>
    <col min="4" max="4" width="11.140625" customWidth="1"/>
    <col min="5" max="5" width="9" customWidth="1"/>
    <col min="6" max="6" width="10.5703125" customWidth="1"/>
    <col min="7" max="7" width="8.85546875" customWidth="1"/>
  </cols>
  <sheetData>
    <row r="5" spans="1:8" ht="39.75" customHeight="1">
      <c r="A5" s="5" t="s">
        <v>5</v>
      </c>
      <c r="B5" s="5"/>
      <c r="C5" s="5"/>
      <c r="D5" s="5"/>
      <c r="E5" s="5"/>
      <c r="F5" s="5"/>
      <c r="G5" s="5"/>
    </row>
    <row r="6" spans="1:8" ht="12.75" customHeight="1" thickBot="1">
      <c r="A6" s="3">
        <v>44293</v>
      </c>
      <c r="B6" s="4"/>
      <c r="C6" s="4"/>
      <c r="D6" s="4"/>
      <c r="E6" s="4"/>
      <c r="F6" s="4"/>
      <c r="G6" s="4"/>
    </row>
    <row r="7" spans="1:8" s="1" customFormat="1" ht="30.75" customHeight="1">
      <c r="A7" s="13" t="s">
        <v>0</v>
      </c>
      <c r="B7" s="14" t="s">
        <v>11</v>
      </c>
      <c r="C7" s="14" t="s">
        <v>15</v>
      </c>
      <c r="D7" s="14" t="s">
        <v>12</v>
      </c>
      <c r="E7" s="14" t="s">
        <v>27</v>
      </c>
      <c r="F7" s="14" t="s">
        <v>10</v>
      </c>
      <c r="G7" s="6"/>
    </row>
    <row r="8" spans="1:8" s="1" customFormat="1" ht="23.25" customHeight="1" thickBot="1">
      <c r="A8" s="15"/>
      <c r="B8" s="16"/>
      <c r="C8" s="16"/>
      <c r="D8" s="16"/>
      <c r="E8" s="16"/>
      <c r="F8" s="17" t="s">
        <v>2</v>
      </c>
      <c r="G8" s="7" t="s">
        <v>3</v>
      </c>
    </row>
    <row r="9" spans="1:8" s="1" customFormat="1" ht="23.25" customHeight="1">
      <c r="A9" s="18" t="s">
        <v>18</v>
      </c>
      <c r="B9" s="8" t="s">
        <v>1</v>
      </c>
      <c r="C9" s="8">
        <v>45</v>
      </c>
      <c r="D9" s="8" t="s">
        <v>4</v>
      </c>
      <c r="E9" s="8"/>
      <c r="F9" s="9" t="s">
        <v>33</v>
      </c>
      <c r="G9" s="19" t="s">
        <v>33</v>
      </c>
    </row>
    <row r="10" spans="1:8" s="1" customFormat="1" ht="23.25" customHeight="1">
      <c r="A10" s="20" t="s">
        <v>19</v>
      </c>
      <c r="B10" s="10" t="s">
        <v>6</v>
      </c>
      <c r="C10" s="10">
        <v>45</v>
      </c>
      <c r="D10" s="10" t="s">
        <v>7</v>
      </c>
      <c r="E10" s="10"/>
      <c r="F10" s="9" t="s">
        <v>33</v>
      </c>
      <c r="G10" s="9" t="s">
        <v>33</v>
      </c>
    </row>
    <row r="11" spans="1:8" s="1" customFormat="1" ht="28.35" customHeight="1">
      <c r="A11" s="21" t="s">
        <v>20</v>
      </c>
      <c r="B11" s="10" t="s">
        <v>1</v>
      </c>
      <c r="C11" s="10">
        <v>35</v>
      </c>
      <c r="D11" s="10" t="s">
        <v>16</v>
      </c>
      <c r="E11" s="10"/>
      <c r="F11" s="9" t="s">
        <v>33</v>
      </c>
      <c r="G11" s="9" t="s">
        <v>33</v>
      </c>
    </row>
    <row r="12" spans="1:8" s="1" customFormat="1" ht="28.35" customHeight="1">
      <c r="A12" s="21" t="s">
        <v>21</v>
      </c>
      <c r="B12" s="10" t="s">
        <v>6</v>
      </c>
      <c r="C12" s="10">
        <v>35</v>
      </c>
      <c r="D12" s="10" t="s">
        <v>7</v>
      </c>
      <c r="E12" s="10"/>
      <c r="F12" s="9" t="s">
        <v>33</v>
      </c>
      <c r="G12" s="9" t="s">
        <v>33</v>
      </c>
      <c r="H12" s="2"/>
    </row>
    <row r="13" spans="1:8" s="1" customFormat="1" ht="28.35" customHeight="1">
      <c r="A13" s="21" t="s">
        <v>22</v>
      </c>
      <c r="B13" s="10" t="s">
        <v>8</v>
      </c>
      <c r="C13" s="10"/>
      <c r="D13" s="12" t="s">
        <v>9</v>
      </c>
      <c r="E13" s="12"/>
      <c r="F13" s="10">
        <f>G13/0.3</f>
        <v>3016.666666666667</v>
      </c>
      <c r="G13" s="22">
        <v>905</v>
      </c>
      <c r="H13" s="2"/>
    </row>
    <row r="14" spans="1:8" s="1" customFormat="1" ht="28.35" customHeight="1">
      <c r="A14" s="21" t="s">
        <v>23</v>
      </c>
      <c r="B14" s="10" t="s">
        <v>14</v>
      </c>
      <c r="C14" s="10"/>
      <c r="D14" s="12" t="s">
        <v>13</v>
      </c>
      <c r="E14" s="12"/>
      <c r="F14" s="10">
        <f>G14/0.288</f>
        <v>2204.8611111111113</v>
      </c>
      <c r="G14" s="22">
        <v>635</v>
      </c>
      <c r="H14" s="2"/>
    </row>
    <row r="15" spans="1:8" s="1" customFormat="1" ht="28.35" customHeight="1">
      <c r="A15" s="21" t="s">
        <v>17</v>
      </c>
      <c r="B15" s="10" t="s">
        <v>28</v>
      </c>
      <c r="C15" s="10"/>
      <c r="D15" s="11" t="s">
        <v>31</v>
      </c>
      <c r="E15" s="11">
        <v>110</v>
      </c>
      <c r="F15" s="10">
        <f>G15/0.278</f>
        <v>7913.669064748201</v>
      </c>
      <c r="G15" s="23">
        <f>E15*20</f>
        <v>2200</v>
      </c>
    </row>
    <row r="16" spans="1:8" s="1" customFormat="1" ht="28.35" customHeight="1">
      <c r="A16" s="21" t="s">
        <v>24</v>
      </c>
      <c r="B16" s="10" t="s">
        <v>28</v>
      </c>
      <c r="C16" s="10"/>
      <c r="D16" s="11" t="s">
        <v>32</v>
      </c>
      <c r="E16" s="11">
        <v>155</v>
      </c>
      <c r="F16" s="10">
        <f>G16/0.2704</f>
        <v>7451.923076923078</v>
      </c>
      <c r="G16" s="23">
        <f>E16*13</f>
        <v>2015</v>
      </c>
    </row>
    <row r="17" spans="1:7" s="1" customFormat="1" ht="28.35" customHeight="1">
      <c r="A17" s="21" t="s">
        <v>25</v>
      </c>
      <c r="B17" s="10" t="s">
        <v>28</v>
      </c>
      <c r="C17" s="10"/>
      <c r="D17" s="11" t="s">
        <v>29</v>
      </c>
      <c r="E17" s="11">
        <v>230</v>
      </c>
      <c r="F17" s="10">
        <f>G17/0.2429</f>
        <v>6628.2420749279536</v>
      </c>
      <c r="G17" s="23">
        <f>E17*7</f>
        <v>1610</v>
      </c>
    </row>
    <row r="18" spans="1:7" s="1" customFormat="1" ht="28.35" customHeight="1" thickBot="1">
      <c r="A18" s="24" t="s">
        <v>26</v>
      </c>
      <c r="B18" s="25" t="s">
        <v>28</v>
      </c>
      <c r="C18" s="25"/>
      <c r="D18" s="26" t="s">
        <v>30</v>
      </c>
      <c r="E18" s="26">
        <v>515</v>
      </c>
      <c r="F18" s="25">
        <f>G18/0.2772</f>
        <v>7431.4574314574311</v>
      </c>
      <c r="G18" s="27">
        <f>E18*4</f>
        <v>2060</v>
      </c>
    </row>
    <row r="19" spans="1:7" s="1" customFormat="1"/>
    <row r="20" spans="1:7" s="1" customFormat="1"/>
    <row r="21" spans="1:7" s="1" customFormat="1"/>
    <row r="22" spans="1:7" s="1" customFormat="1"/>
    <row r="23" spans="1:7" s="1" customFormat="1"/>
    <row r="24" spans="1:7" s="1" customFormat="1"/>
    <row r="25" spans="1:7" s="1" customFormat="1"/>
    <row r="26" spans="1:7" s="1" customFormat="1"/>
    <row r="27" spans="1:7" s="1" customFormat="1"/>
    <row r="28" spans="1:7" s="1" customFormat="1"/>
    <row r="29" spans="1:7" s="1" customFormat="1"/>
    <row r="30" spans="1:7" s="1" customFormat="1"/>
    <row r="31" spans="1:7" s="1" customFormat="1"/>
    <row r="32" spans="1:7" s="1" customFormat="1"/>
    <row r="33" s="1" customFormat="1"/>
    <row r="34" s="1" customFormat="1"/>
    <row r="35" s="1" customFormat="1"/>
  </sheetData>
  <mergeCells count="7">
    <mergeCell ref="A5:G5"/>
    <mergeCell ref="F7:G7"/>
    <mergeCell ref="A7:A8"/>
    <mergeCell ref="B7:B8"/>
    <mergeCell ref="D7:D8"/>
    <mergeCell ref="C7:C8"/>
    <mergeCell ref="E7:E8"/>
  </mergeCells>
  <pageMargins left="0" right="0" top="0.32608695652173914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SamForum.ws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user</cp:lastModifiedBy>
  <cp:lastPrinted>2020-02-13T10:24:34Z</cp:lastPrinted>
  <dcterms:created xsi:type="dcterms:W3CDTF">2010-11-29T12:29:28Z</dcterms:created>
  <dcterms:modified xsi:type="dcterms:W3CDTF">2021-04-08T07:35:38Z</dcterms:modified>
</cp:coreProperties>
</file>